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pid</t>
        </is>
      </c>
      <c r="B1" s="1" t="inlineStr">
        <is>
          <t>tags</t>
        </is>
      </c>
      <c r="C1" s="1" t="inlineStr">
        <is>
          <t>system_tags</t>
        </is>
      </c>
      <c r="D1" s="1" t="inlineStr">
        <is>
          <t>title_course</t>
        </is>
      </c>
    </row>
    <row r="2">
      <c r="A2" t="inlineStr">
        <is>
          <t>848822</t>
        </is>
      </c>
      <c r="B2" t="inlineStr">
        <is>
          <t>string</t>
        </is>
      </c>
      <c r="C2" t="inlineStr">
        <is>
          <t>string</t>
        </is>
      </c>
      <c r="D2">
        <f>HYPERLINK("https://iteach.niko.institute/courses/program-with-landing.xhtml?faces-redirect=true&amp;pid=848822","string")</f>
        <v/>
      </c>
    </row>
    <row r="3">
      <c r="A3" t="inlineStr">
        <is>
          <t>847729</t>
        </is>
      </c>
      <c r="B3" t="inlineStr">
        <is>
          <t>string</t>
        </is>
      </c>
      <c r="C3" t="inlineStr">
        <is>
          <t>string</t>
        </is>
      </c>
      <c r="D3">
        <f>HYPERLINK("https://iteach.niko.institute/courses/program-with-landing.xhtml?faces-redirect=true&amp;pid=847729","string")</f>
        <v/>
      </c>
    </row>
    <row r="4">
      <c r="A4" t="inlineStr">
        <is>
          <t>838734</t>
        </is>
      </c>
      <c r="B4" t="inlineStr">
        <is>
          <t>Педагогам</t>
        </is>
      </c>
      <c r="C4" t="inlineStr">
        <is>
          <t>Основные</t>
        </is>
      </c>
      <c r="D4">
        <f>HYPERLINK("https://iteach.niko.institute/courses/program-with-landing.xhtml?faces-redirect=true&amp;pid=838734","ЕГЭ 2026. История. Повышение эффективности индивидуальных занятий в дистанционном формате")</f>
        <v/>
      </c>
    </row>
    <row r="5">
      <c r="A5" t="inlineStr">
        <is>
          <t>837318</t>
        </is>
      </c>
      <c r="B5" t="inlineStr">
        <is>
          <t>Ученикам</t>
        </is>
      </c>
      <c r="C5" t="inlineStr">
        <is>
          <t>Короткие</t>
        </is>
      </c>
      <c r="D5">
        <f>HYPERLINK("https://iteach.niko.institute/courses/program-with-landing.xhtml?faces-redirect=true&amp;pid=837318","ЕГЭ 2026. Английский язык. Получи решение")</f>
        <v/>
      </c>
    </row>
    <row r="6">
      <c r="A6" t="inlineStr">
        <is>
          <t>842430</t>
        </is>
      </c>
      <c r="B6" t="inlineStr">
        <is>
          <t>Ученикам</t>
        </is>
      </c>
      <c r="C6" t="inlineStr">
        <is>
          <t>Короткие</t>
        </is>
      </c>
      <c r="D6">
        <f>HYPERLINK("https://iteach.niko.institute/courses/program-with-landing.xhtml?faces-redirect=true&amp;pid=842430","ЕГЭ 2026. Биология. Получи решение")</f>
        <v/>
      </c>
    </row>
    <row r="7">
      <c r="A7" t="inlineStr">
        <is>
          <t>829761</t>
        </is>
      </c>
      <c r="B7" t="inlineStr">
        <is>
          <t>Ученикам</t>
        </is>
      </c>
      <c r="C7" t="inlineStr">
        <is>
          <t>Бесплатные</t>
        </is>
      </c>
      <c r="D7">
        <f>HYPERLINK("https://iteach.niko.institute/courses/program-with-landing.xhtml?faces-redirect=true&amp;pid=829761","ЕГЭ 2026. Биология. Стартовый курс для учеников")</f>
        <v/>
      </c>
    </row>
    <row r="8">
      <c r="A8" t="inlineStr">
        <is>
          <t>829821</t>
        </is>
      </c>
      <c r="B8" t="inlineStr">
        <is>
          <t>Ученикам</t>
        </is>
      </c>
      <c r="C8" t="inlineStr">
        <is>
          <t>Бесплатные</t>
        </is>
      </c>
      <c r="D8">
        <f>HYPERLINK("https://iteach.niko.institute/courses/program-with-landing.xhtml?faces-redirect=true&amp;pid=829821","ЕГЭ 2026. Химия. Стартовый курс для учеников")</f>
        <v/>
      </c>
    </row>
    <row r="9">
      <c r="A9" t="inlineStr">
        <is>
          <t>829436</t>
        </is>
      </c>
      <c r="B9" t="inlineStr">
        <is>
          <t>Ученикам</t>
        </is>
      </c>
      <c r="C9" t="inlineStr">
        <is>
          <t>Бесплатные</t>
        </is>
      </c>
      <c r="D9">
        <f>HYPERLINK("https://iteach.niko.institute/courses/program-with-landing.xhtml?faces-redirect=true&amp;pid=829436","ЕГЭ 2026. Английский язык. Стартовый курс для учеников")</f>
        <v/>
      </c>
    </row>
    <row r="10">
      <c r="A10" t="inlineStr">
        <is>
          <t>889463</t>
        </is>
      </c>
      <c r="B10" t="inlineStr">
        <is>
          <t>Ученикам</t>
        </is>
      </c>
      <c r="C10" t="inlineStr">
        <is>
          <t>Основные</t>
        </is>
      </c>
      <c r="D10">
        <f>HYPERLINK("https://iteach.niko.institute/courses/program-with-landing.xhtml?faces-redirect=true&amp;pid=889463","ЕГЭ на 90+. УМная ПРОдленка. Информатика")</f>
        <v/>
      </c>
    </row>
    <row r="11">
      <c r="A11" t="inlineStr">
        <is>
          <t>848703</t>
        </is>
      </c>
      <c r="B11" t="inlineStr">
        <is>
          <t>Педагогам</t>
        </is>
      </c>
      <c r="C11" t="inlineStr">
        <is>
          <t>Основные</t>
        </is>
      </c>
      <c r="D11">
        <f>HYPERLINK("https://iteach.niko.institute/courses/program-with-landing.xhtml?faces-redirect=true&amp;pid=848703","ЕГЭ 2026. Информатика. Приёмы и методы успешной подготовки к экзамену")</f>
        <v/>
      </c>
    </row>
    <row r="12">
      <c r="A12" t="inlineStr">
        <is>
          <t>837362</t>
        </is>
      </c>
      <c r="B12" t="inlineStr">
        <is>
          <t>Ученикам</t>
        </is>
      </c>
      <c r="C12" t="inlineStr">
        <is>
          <t>Короткие</t>
        </is>
      </c>
      <c r="D12">
        <f>HYPERLINK("https://iteach.niko.institute/courses/program-with-landing.xhtml?faces-redirect=true&amp;pid=837362","ЕГЭ 2026. Информатика. Получи решение")</f>
        <v/>
      </c>
    </row>
    <row r="13">
      <c r="A13" t="inlineStr">
        <is>
          <t>899564</t>
        </is>
      </c>
      <c r="B13" t="inlineStr">
        <is>
          <t>Ученикам</t>
        </is>
      </c>
      <c r="C13" t="inlineStr">
        <is>
          <t>Короткие</t>
        </is>
      </c>
      <c r="D13">
        <f>HYPERLINK("https://iteach.niko.institute/courses/program-with-landing.xhtml?faces-redirect=true&amp;pid=899564","ЕГЭ 2026. Информатика. Выполнение заданий с использованием электронных таблиц MS Excel")</f>
        <v/>
      </c>
    </row>
    <row r="14">
      <c r="A14" t="inlineStr">
        <is>
          <t>858955</t>
        </is>
      </c>
      <c r="B14" t="inlineStr">
        <is>
          <t>Ученикам</t>
        </is>
      </c>
      <c r="C14" t="inlineStr">
        <is>
          <t>Бесплатные</t>
        </is>
      </c>
      <c r="D14">
        <f>HYPERLINK("https://iteach.niko.institute/courses/program-with-landing.xhtml?faces-redirect=true&amp;pid=858955","ЕГЭ 2026. Информатика. Стартовый курс для учеников")</f>
        <v/>
      </c>
    </row>
    <row r="15">
      <c r="A15" t="inlineStr">
        <is>
          <t>838146</t>
        </is>
      </c>
      <c r="B15" t="inlineStr">
        <is>
          <t>Ученикам</t>
        </is>
      </c>
      <c r="C15" t="inlineStr">
        <is>
          <t>Основные, Короткие</t>
        </is>
      </c>
      <c r="D15">
        <f>HYPERLINK("https://iteach.niko.institute/courses/program-with-landing.xhtml?faces-redirect=true&amp;pid=838146","ЕГЭ 2026. География. Получи решение")</f>
        <v/>
      </c>
    </row>
    <row r="16">
      <c r="A16" t="inlineStr">
        <is>
          <t>889430</t>
        </is>
      </c>
      <c r="B16" t="inlineStr">
        <is>
          <t>Ученикам</t>
        </is>
      </c>
      <c r="C16" t="inlineStr">
        <is>
          <t>Основные</t>
        </is>
      </c>
      <c r="D16">
        <f>HYPERLINK("https://iteach.niko.institute/courses/program-with-landing.xhtml?faces-redirect=true&amp;pid=889430","ЕГЭ на 90+. УМная ПРОдленка. Биология")</f>
        <v/>
      </c>
    </row>
    <row r="17">
      <c r="A17" t="inlineStr">
        <is>
          <t>848416</t>
        </is>
      </c>
      <c r="B17" t="inlineStr">
        <is>
          <t>Педагогам</t>
        </is>
      </c>
      <c r="C17" t="inlineStr">
        <is>
          <t>Основные</t>
        </is>
      </c>
      <c r="D17">
        <f>HYPERLINK("https://iteach.niko.institute/courses/program-with-landing.xhtml?faces-redirect=true&amp;pid=848416","ЕГЭ 2026. Биология. Приёмы и методы успешной подготовки к экзамену")</f>
        <v/>
      </c>
    </row>
    <row r="18">
      <c r="A18" t="inlineStr">
        <is>
          <t>899811</t>
        </is>
      </c>
      <c r="B18" t="inlineStr">
        <is>
          <t>Ученикам</t>
        </is>
      </c>
      <c r="C18" t="inlineStr">
        <is>
          <t>Основные, Короткие</t>
        </is>
      </c>
      <c r="D18">
        <f>HYPERLINK("https://iteach.niko.institute/courses/program-with-landing.xhtml?faces-redirect=true&amp;pid=899811","ЕГЭ 2026. Биология. Генетика. Решение задач")</f>
        <v/>
      </c>
    </row>
    <row r="19">
      <c r="A19" t="inlineStr">
        <is>
          <t>899832</t>
        </is>
      </c>
      <c r="B19" t="inlineStr">
        <is>
          <t>Ученикам</t>
        </is>
      </c>
      <c r="C19" t="inlineStr">
        <is>
          <t>Основные, Короткие</t>
        </is>
      </c>
      <c r="D19">
        <f>HYPERLINK("https://iteach.niko.institute/courses/program-with-landing.xhtml?faces-redirect=true&amp;pid=899832","ЕГЭ 2026. Биология. Решение задач на закон Харди — Вайнберга")</f>
        <v/>
      </c>
    </row>
    <row r="20">
      <c r="A20" t="inlineStr">
        <is>
          <t>830329</t>
        </is>
      </c>
      <c r="B20" t="inlineStr">
        <is>
          <t>Ученикам</t>
        </is>
      </c>
      <c r="C20" t="inlineStr">
        <is>
          <t>Эксперты, Основные</t>
        </is>
      </c>
      <c r="D20">
        <f>HYPERLINK("https://iteach.niko.institute/courses/program-with-landing.xhtml?faces-redirect=true&amp;pid=830329","ЕГЭ 2026. Биология. 36 уроков с экспертом")</f>
        <v/>
      </c>
    </row>
    <row r="21">
      <c r="A21" t="inlineStr">
        <is>
          <t>889386</t>
        </is>
      </c>
      <c r="B21" t="inlineStr">
        <is>
          <t>Ученикам</t>
        </is>
      </c>
      <c r="C21" t="inlineStr">
        <is>
          <t>Основные</t>
        </is>
      </c>
      <c r="D21">
        <f>HYPERLINK("https://iteach.niko.institute/courses/program-with-landing.xhtml?faces-redirect=true&amp;pid=889386","ЕГЭ на 90+. УМная ПРОдленка. Английский язык")</f>
        <v/>
      </c>
    </row>
    <row r="22">
      <c r="A22" t="inlineStr">
        <is>
          <t>848777</t>
        </is>
      </c>
      <c r="B22" t="inlineStr">
        <is>
          <t>Педагогам</t>
        </is>
      </c>
      <c r="C22" t="inlineStr">
        <is>
          <t>Основные</t>
        </is>
      </c>
      <c r="D22">
        <f>HYPERLINK("https://iteach.niko.institute/courses/program-with-landing.xhtml?faces-redirect=true&amp;pid=848777","ЕГЭ 2026. Английский язык. Приёмы и методы успешной подготовки к выполнению заданий высокой сложности")</f>
        <v/>
      </c>
    </row>
    <row r="23">
      <c r="A23" t="inlineStr">
        <is>
          <t>848756</t>
        </is>
      </c>
      <c r="B23" t="inlineStr">
        <is>
          <t>Педагогам</t>
        </is>
      </c>
      <c r="C23" t="inlineStr">
        <is>
          <t>Основные</t>
        </is>
      </c>
      <c r="D23">
        <f>HYPERLINK("https://iteach.niko.institute/courses/program-with-landing.xhtml?faces-redirect=true&amp;pid=848756","ЕГЭ 2026. Английский язык. Приёмы и методы успешной подготовки к экзамену")</f>
        <v/>
      </c>
    </row>
    <row r="24">
      <c r="A24" t="inlineStr">
        <is>
          <t>901060</t>
        </is>
      </c>
      <c r="B24" t="inlineStr">
        <is>
          <t>Ученикам</t>
        </is>
      </c>
      <c r="C24" t="inlineStr">
        <is>
          <t>Основные, Короткие</t>
        </is>
      </c>
      <c r="D24">
        <f>HYPERLINK("https://iteach.niko.institute/courses/program-with-landing.xhtml?faces-redirect=true&amp;pid=901060","ЕГЭ 2026. Английский язык. Задание 37 с экспертом: учимся писать электронное письмо")</f>
        <v/>
      </c>
    </row>
    <row r="25">
      <c r="A25" t="inlineStr">
        <is>
          <t>901042</t>
        </is>
      </c>
      <c r="B25" t="inlineStr">
        <is>
          <t>Ученикам</t>
        </is>
      </c>
      <c r="C25" t="inlineStr">
        <is>
          <t>Основные, Короткие</t>
        </is>
      </c>
      <c r="D25">
        <f>HYPERLINK("https://iteach.niko.institute/courses/program-with-landing.xhtml?faces-redirect=true&amp;pid=901042","ЕГЭ 2026. Английский язык. Учимся выполнять задание 4 устной части с экспертом")</f>
        <v/>
      </c>
    </row>
    <row r="26">
      <c r="A26" t="inlineStr">
        <is>
          <t>901027</t>
        </is>
      </c>
      <c r="B26" t="inlineStr">
        <is>
          <t>Ученикам</t>
        </is>
      </c>
      <c r="C26" t="inlineStr">
        <is>
          <t>Основные, Короткие</t>
        </is>
      </c>
      <c r="D26">
        <f>HYPERLINK("https://iteach.niko.institute/courses/program-with-landing.xhtml?faces-redirect=true&amp;pid=901027","ЕГЭ 2026. Английский язык. Задание 38 с экспертом: учимся писать развёрнутое высказывание")</f>
        <v/>
      </c>
    </row>
    <row r="27">
      <c r="A27" t="inlineStr">
        <is>
          <t>829511</t>
        </is>
      </c>
      <c r="B27" t="inlineStr">
        <is>
          <t>Ученикам</t>
        </is>
      </c>
      <c r="C27" t="inlineStr">
        <is>
          <t>Основные, Эксперты</t>
        </is>
      </c>
      <c r="D27">
        <f>HYPERLINK("https://iteach.niko.institute/courses/program-with-landing.xhtml?faces-redirect=true&amp;pid=829511","ЕГЭ 2026. Английский язык. Задания высокого уровня сложности. 12 уроков с экспертом")</f>
        <v/>
      </c>
    </row>
    <row r="28">
      <c r="A28" t="inlineStr">
        <is>
          <t>829496</t>
        </is>
      </c>
      <c r="B28" t="inlineStr">
        <is>
          <t>Ученикам</t>
        </is>
      </c>
      <c r="C28" t="inlineStr">
        <is>
          <t>Основные, Эксперты</t>
        </is>
      </c>
      <c r="D28">
        <f>HYPERLINK("https://iteach.niko.institute/courses/program-with-landing.xhtml?faces-redirect=true&amp;pid=829496","ЕГЭ 2026. Английский язык. 25 уроков с экспертом")</f>
        <v/>
      </c>
    </row>
    <row r="29">
      <c r="A29" t="inlineStr">
        <is>
          <t>889409</t>
        </is>
      </c>
      <c r="B29" t="inlineStr">
        <is>
          <t>Ученикам</t>
        </is>
      </c>
      <c r="C29" t="inlineStr">
        <is>
          <t>Основные</t>
        </is>
      </c>
      <c r="D29">
        <f>HYPERLINK("https://iteach.niko.institute/courses/program-with-landing.xhtml?faces-redirect=true&amp;pid=889409","ЕГЭ на 90+. УМная ПРОдленка. Обществознание")</f>
        <v/>
      </c>
    </row>
    <row r="30">
      <c r="A30" t="inlineStr">
        <is>
          <t>897715</t>
        </is>
      </c>
      <c r="B30" t="inlineStr">
        <is>
          <t>Ученикам</t>
        </is>
      </c>
      <c r="C30" t="inlineStr">
        <is>
          <t>Короткие</t>
        </is>
      </c>
      <c r="D30">
        <f>HYPERLINK("https://iteach.niko.institute/courses/program-with-landing.xhtml?faces-redirect=true&amp;pid=897715","ЕГЭ 2026. Обществознание. Выполняем задания высокого уровня с экспертом")</f>
        <v/>
      </c>
    </row>
    <row r="31">
      <c r="A31" t="inlineStr">
        <is>
          <t>838172</t>
        </is>
      </c>
      <c r="B31" t="inlineStr">
        <is>
          <t>Ученикам</t>
        </is>
      </c>
      <c r="C31" t="inlineStr">
        <is>
          <t>Короткие</t>
        </is>
      </c>
      <c r="D31">
        <f>HYPERLINK("https://iteach.niko.institute/courses/program-with-landing.xhtml?faces-redirect=true&amp;pid=838172","ЕГЭ 2026. Обществознание. Получи решение")</f>
        <v/>
      </c>
    </row>
    <row r="32">
      <c r="A32" t="inlineStr">
        <is>
          <t>830279</t>
        </is>
      </c>
      <c r="B32" t="inlineStr">
        <is>
          <t>Ученикам</t>
        </is>
      </c>
      <c r="C32" t="inlineStr">
        <is>
          <t>Эксперты, Основные</t>
        </is>
      </c>
      <c r="D32">
        <f>HYPERLINK("https://iteach.niko.institute/courses/program-with-landing.xhtml?faces-redirect=true&amp;pid=830279","ЕГЭ 2026. Обществознание. 12 уроков с экспертом")</f>
        <v/>
      </c>
    </row>
    <row r="33">
      <c r="A33" t="inlineStr">
        <is>
          <t>829196</t>
        </is>
      </c>
      <c r="B33" t="inlineStr">
        <is>
          <t>Ученикам</t>
        </is>
      </c>
      <c r="C33" t="inlineStr">
        <is>
          <t>Стартовые</t>
        </is>
      </c>
      <c r="D33">
        <f>HYPERLINK("https://iteach.niko.institute/courses/program-with-landing.xhtml?faces-redirect=true&amp;pid=829196","ЕГЭ 2026. Обществознание. Стартовый курс для учеников")</f>
        <v/>
      </c>
    </row>
    <row r="34">
      <c r="A34" t="inlineStr">
        <is>
          <t>889420</t>
        </is>
      </c>
      <c r="B34" t="inlineStr">
        <is>
          <t>Ученикам</t>
        </is>
      </c>
      <c r="C34" t="inlineStr">
        <is>
          <t>Основные</t>
        </is>
      </c>
      <c r="D34">
        <f>HYPERLINK("https://iteach.niko.institute/courses/program-with-landing.xhtml?faces-redirect=true&amp;pid=889420","ЕГЭ на 90+. УМная ПРОдленка. История")</f>
        <v/>
      </c>
    </row>
    <row r="35">
      <c r="A35" t="inlineStr">
        <is>
          <t>852019</t>
        </is>
      </c>
      <c r="B35" t="inlineStr">
        <is>
          <t>Ученикам</t>
        </is>
      </c>
      <c r="C35" t="inlineStr">
        <is>
          <t>Короткие</t>
        </is>
      </c>
      <c r="D35">
        <f>HYPERLINK("https://iteach.niko.institute/courses/program-with-landing.xhtml?faces-redirect=true&amp;pid=852019","ЕГЭ 2026. История. Культура России с древнейших времён до начала XXI в.")</f>
        <v/>
      </c>
    </row>
    <row r="36">
      <c r="A36" t="inlineStr">
        <is>
          <t>897633</t>
        </is>
      </c>
      <c r="B36" t="inlineStr">
        <is>
          <t>Ученикам</t>
        </is>
      </c>
      <c r="C36" t="inlineStr">
        <is>
          <t>Короткие</t>
        </is>
      </c>
      <c r="D36">
        <f>HYPERLINK("https://iteach.niko.institute/courses/program-with-landing.xhtml?faces-redirect=true&amp;pid=897633","ЕГЭ 2026. История. Работа с заданиями 1, 3, 5 (факты, даты, процессы, явления, деятели)")</f>
        <v/>
      </c>
    </row>
    <row r="37">
      <c r="A37" t="inlineStr">
        <is>
          <t>835866</t>
        </is>
      </c>
      <c r="B37" t="inlineStr">
        <is>
          <t>Ученикам</t>
        </is>
      </c>
      <c r="C37" t="inlineStr">
        <is>
          <t>Короткие</t>
        </is>
      </c>
      <c r="D37">
        <f>HYPERLINK("https://iteach.niko.institute/courses/program-with-landing.xhtml?faces-redirect=true&amp;pid=835866","ЕГЭ 2026. История. Получи решение")</f>
        <v/>
      </c>
    </row>
    <row r="38">
      <c r="A38" t="inlineStr">
        <is>
          <t>829861</t>
        </is>
      </c>
      <c r="B38" t="inlineStr">
        <is>
          <t>Ученикам</t>
        </is>
      </c>
      <c r="C38" t="inlineStr">
        <is>
          <t>Основные</t>
        </is>
      </c>
      <c r="D38">
        <f>HYPERLINK("https://iteach.niko.institute/courses/program-with-landing.xhtml?faces-redirect=true&amp;pid=829861","ЕГЭ 2026. История России. Эпоха Древней Руси")</f>
        <v/>
      </c>
    </row>
    <row r="39">
      <c r="A39" t="inlineStr">
        <is>
          <t>829170</t>
        </is>
      </c>
      <c r="B39" t="inlineStr">
        <is>
          <t>Ученикам</t>
        </is>
      </c>
      <c r="C39" t="inlineStr">
        <is>
          <t>Бесплатные</t>
        </is>
      </c>
      <c r="D39">
        <f>HYPERLINK("https://iteach.niko.institute/courses/program-with-landing.xhtml?faces-redirect=true&amp;pid=829170","ЕГЭ 2026. История. Стартовый курс для учеников")</f>
        <v/>
      </c>
    </row>
    <row r="40">
      <c r="A40" t="inlineStr">
        <is>
          <t>889439</t>
        </is>
      </c>
      <c r="B40" t="inlineStr">
        <is>
          <t>Ученикам</t>
        </is>
      </c>
      <c r="C40" t="inlineStr">
        <is>
          <t>Основные</t>
        </is>
      </c>
      <c r="D40">
        <f>HYPERLINK("https://iteach.niko.institute/courses/program-with-landing.xhtml?faces-redirect=true&amp;pid=889439","ЕГЭ на 90+. УМная ПРОдленка. Химия")</f>
        <v/>
      </c>
    </row>
    <row r="41">
      <c r="A41" t="inlineStr">
        <is>
          <t>838117</t>
        </is>
      </c>
      <c r="B41" t="inlineStr">
        <is>
          <t>Ученикам</t>
        </is>
      </c>
      <c r="C41" t="inlineStr">
        <is>
          <t>Короткие</t>
        </is>
      </c>
      <c r="D41">
        <f>HYPERLINK("https://iteach.niko.institute/courses/program-with-landing.xhtml?faces-redirect=true&amp;pid=838117","ЕГЭ 2026. Химия. Получи решение")</f>
        <v/>
      </c>
    </row>
    <row r="42">
      <c r="A42" t="inlineStr">
        <is>
          <t>915724</t>
        </is>
      </c>
      <c r="B42" t="inlineStr">
        <is>
          <t>Ученикам</t>
        </is>
      </c>
      <c r="C42" t="inlineStr">
        <is>
          <t>Короткие</t>
        </is>
      </c>
      <c r="D42">
        <f>HYPERLINK("https://iteach.niko.institute/courses/program-with-landing.xhtml?faces-redirect=true&amp;pid=915724","ЕГЭ 2026. Химия. Подготовка к экзамену с экспертом: учимся выполнять задание 33")</f>
        <v/>
      </c>
    </row>
    <row r="43">
      <c r="A43" t="inlineStr">
        <is>
          <t>899537</t>
        </is>
      </c>
      <c r="B43" t="inlineStr">
        <is>
          <t>Ученикам</t>
        </is>
      </c>
      <c r="C43" t="inlineStr">
        <is>
          <t>Короткие</t>
        </is>
      </c>
      <c r="D43">
        <f>HYPERLINK("https://iteach.niko.institute/courses/program-with-landing.xhtml?faces-redirect=true&amp;pid=899537","ЕГЭ 2026. Химия. Подготовка к экзамену с экспертами: решаем задачи разного уровня сложности")</f>
        <v/>
      </c>
    </row>
    <row r="44">
      <c r="A44" t="inlineStr">
        <is>
          <t>920490</t>
        </is>
      </c>
      <c r="B44" t="inlineStr">
        <is>
          <t>Ученикам</t>
        </is>
      </c>
      <c r="C44" t="inlineStr">
        <is>
          <t>Короткие</t>
        </is>
      </c>
      <c r="D44">
        <f>HYPERLINK("https://iteach.niko.institute/courses/program-with-landing.xhtml?faces-redirect=true&amp;pid=920490","ЕГЭ 2026. Химия. Подготовка к экзамену с экспертом: учимся решать задачи на приготовление растворов")</f>
        <v/>
      </c>
    </row>
    <row r="45">
      <c r="A45" t="inlineStr">
        <is>
          <t>832295</t>
        </is>
      </c>
      <c r="B45" t="inlineStr">
        <is>
          <t>Ученикам</t>
        </is>
      </c>
      <c r="C45" t="inlineStr">
        <is>
          <t>Основные, Эксперты</t>
        </is>
      </c>
      <c r="D45">
        <f>HYPERLINK("https://iteach.niko.institute/courses/program-with-landing.xhtml?faces-redirect=true&amp;pid=832295","ЕГЭ 2026. Химия. 36 уроков с экспертом")</f>
        <v/>
      </c>
    </row>
    <row r="46">
      <c r="A46" t="inlineStr">
        <is>
          <t>848442</t>
        </is>
      </c>
      <c r="B46" t="inlineStr">
        <is>
          <t>Педагогам</t>
        </is>
      </c>
      <c r="C46" t="inlineStr">
        <is>
          <t>Основные</t>
        </is>
      </c>
      <c r="D46">
        <f>HYPERLINK("https://iteach.niko.institute/courses/program-with-landing.xhtml?faces-redirect=true&amp;pid=848442","ЕГЭ 2026. Химия. Приёмы и методы успешной подготовки к экзамену")</f>
        <v/>
      </c>
    </row>
    <row r="47">
      <c r="A47" t="inlineStr">
        <is>
          <t>847512</t>
        </is>
      </c>
      <c r="B47" t="inlineStr">
        <is>
          <t>Педагогам</t>
        </is>
      </c>
      <c r="C47" t="inlineStr">
        <is>
          <t>Основные</t>
        </is>
      </c>
      <c r="D47">
        <f>HYPERLINK("https://iteach.niko.institute/courses/program-with-landing.xhtml?faces-redirect=true&amp;pid=847512","ЕГЭ 2026. Физика. Приёмы и методы успешной подготовки к экзамену")</f>
        <v/>
      </c>
    </row>
    <row r="48">
      <c r="A48" t="inlineStr">
        <is>
          <t>889451</t>
        </is>
      </c>
      <c r="B48" t="inlineStr">
        <is>
          <t>Ученикам</t>
        </is>
      </c>
      <c r="C48" t="inlineStr">
        <is>
          <t>Основные</t>
        </is>
      </c>
      <c r="D48">
        <f>HYPERLINK("https://iteach.niko.institute/courses/program-with-landing.xhtml?faces-redirect=true&amp;pid=889451","ЕГЭ на 90+. УМная ПРОдленка. Физика")</f>
        <v/>
      </c>
    </row>
    <row r="49">
      <c r="A49" t="inlineStr">
        <is>
          <t>920449</t>
        </is>
      </c>
      <c r="B49" t="inlineStr">
        <is>
          <t>Ученикам</t>
        </is>
      </c>
      <c r="C49" t="inlineStr">
        <is>
          <t>Короткие</t>
        </is>
      </c>
      <c r="D49">
        <f>HYPERLINK("https://iteach.niko.institute/courses/program-with-landing.xhtml?faces-redirect=true&amp;pid=920449","ЕГЭ 2026. Физика с экспертом. Законы сохранения в механике")</f>
        <v/>
      </c>
    </row>
    <row r="50">
      <c r="A50" t="inlineStr">
        <is>
          <t>920418</t>
        </is>
      </c>
      <c r="B50" t="inlineStr">
        <is>
          <t>Ученикам</t>
        </is>
      </c>
      <c r="C50" t="inlineStr">
        <is>
          <t>Короткие</t>
        </is>
      </c>
      <c r="D50">
        <f>HYPERLINK("https://iteach.niko.institute/courses/program-with-landing.xhtml?faces-redirect=true&amp;pid=920418","ЕГЭ 2026. Физика с экспертом. Статика")</f>
        <v/>
      </c>
    </row>
    <row r="51">
      <c r="A51" t="inlineStr">
        <is>
          <t>920391</t>
        </is>
      </c>
      <c r="B51" t="inlineStr">
        <is>
          <t>Ученикам</t>
        </is>
      </c>
      <c r="C51" t="inlineStr">
        <is>
          <t>Короткие</t>
        </is>
      </c>
      <c r="D51">
        <f>HYPERLINK("https://iteach.niko.institute/courses/program-with-landing.xhtml?faces-redirect=true&amp;pid=920391","ЕГЭ 2026. Физика с экспертом. Динамика")</f>
        <v/>
      </c>
    </row>
    <row r="52">
      <c r="A52" t="inlineStr">
        <is>
          <t>920375</t>
        </is>
      </c>
      <c r="B52" t="inlineStr">
        <is>
          <t>Ученикам</t>
        </is>
      </c>
      <c r="C52" t="inlineStr">
        <is>
          <t>Короткие</t>
        </is>
      </c>
      <c r="D52">
        <f>HYPERLINK("https://iteach.niko.institute/courses/program-with-landing.xhtml?faces-redirect=true&amp;pid=920375","ЕГЭ 2026. Физика с экспертом. Кинематика")</f>
        <v/>
      </c>
    </row>
    <row r="53">
      <c r="A53" t="inlineStr">
        <is>
          <t>841483</t>
        </is>
      </c>
      <c r="B53" t="inlineStr">
        <is>
          <t>Ученикам</t>
        </is>
      </c>
      <c r="C53" t="inlineStr">
        <is>
          <t>Короткие</t>
        </is>
      </c>
      <c r="D53">
        <f>HYPERLINK("https://iteach.niko.institute/courses/program-with-landing.xhtml?faces-redirect=true&amp;pid=841483","ЕГЭ 2026. Физика. Получи решение")</f>
        <v/>
      </c>
    </row>
    <row r="54">
      <c r="A54" t="inlineStr">
        <is>
          <t>830306</t>
        </is>
      </c>
      <c r="B54" t="inlineStr">
        <is>
          <t>Ученикам</t>
        </is>
      </c>
      <c r="C54" t="inlineStr">
        <is>
          <t>Эксперты, Основные</t>
        </is>
      </c>
      <c r="D54">
        <f>HYPERLINK("https://iteach.niko.institute/courses/program-with-landing.xhtml?faces-redirect=true&amp;pid=830306","ЕГЭ 2026. Физика. 36 уроков с экспертом")</f>
        <v/>
      </c>
    </row>
    <row r="55">
      <c r="A55" t="inlineStr">
        <is>
          <t>829245</t>
        </is>
      </c>
      <c r="B55" t="inlineStr">
        <is>
          <t>Ученикам</t>
        </is>
      </c>
      <c r="C55" t="inlineStr">
        <is>
          <t>Бесплатные</t>
        </is>
      </c>
      <c r="D55">
        <f>HYPERLINK("https://iteach.niko.institute/courses/program-with-landing.xhtml?faces-redirect=true&amp;pid=829245","ЕГЭ 2026. Физика. Стартовый курс для учеников")</f>
        <v/>
      </c>
    </row>
    <row r="56">
      <c r="A56" t="inlineStr">
        <is>
          <t>917192</t>
        </is>
      </c>
      <c r="B56" t="inlineStr">
        <is>
          <t>Педагогам</t>
        </is>
      </c>
      <c r="C56" t="inlineStr">
        <is>
          <t>Основные</t>
        </is>
      </c>
      <c r="D56">
        <f>HYPERLINK("https://iteach.niko.institute/courses/program-with-landing.xhtml?faces-redirect=true&amp;pid=917192","ЕГЭ 2026. Математика. Приёмы и методы успешной подготовки к экзамену")</f>
        <v/>
      </c>
    </row>
    <row r="57">
      <c r="A57" t="inlineStr">
        <is>
          <t>889212</t>
        </is>
      </c>
      <c r="B57" t="inlineStr">
        <is>
          <t>Ученикам</t>
        </is>
      </c>
      <c r="C57" t="inlineStr">
        <is>
          <t>Основные</t>
        </is>
      </c>
      <c r="D57">
        <f>HYPERLINK("https://iteach.niko.institute/courses/program-with-landing.xhtml?faces-redirect=true&amp;pid=889212","ЕГЭ на 90+. УМная ПРОдленка. Математика")</f>
        <v/>
      </c>
    </row>
    <row r="58">
      <c r="A58" t="inlineStr">
        <is>
          <t>899688</t>
        </is>
      </c>
      <c r="B58" t="inlineStr">
        <is>
          <t>Ученикам</t>
        </is>
      </c>
      <c r="C58" t="inlineStr">
        <is>
          <t>Короткие</t>
        </is>
      </c>
      <c r="D58">
        <f>HYPERLINK("https://iteach.niko.institute/courses/program-with-landing.xhtml?faces-redirect=true&amp;pid=899688","Экономическая задача на ЕГЭ по профильной математике: учимся решать задание 16 с экспертом")</f>
        <v/>
      </c>
    </row>
    <row r="59">
      <c r="A59" t="inlineStr">
        <is>
          <t>837635</t>
        </is>
      </c>
      <c r="B59" t="inlineStr">
        <is>
          <t>Ученикам</t>
        </is>
      </c>
      <c r="C59" t="inlineStr">
        <is>
          <t>Короткие</t>
        </is>
      </c>
      <c r="D59">
        <f>HYPERLINK("https://iteach.niko.institute/courses/program-with-landing.xhtml?faces-redirect=true&amp;pid=837635","ЕГЭ 2026. Математика. Профильный уровень. Получи решение")</f>
        <v/>
      </c>
    </row>
    <row r="60">
      <c r="A60" t="inlineStr">
        <is>
          <t>831895</t>
        </is>
      </c>
      <c r="B60" t="inlineStr">
        <is>
          <t>Ученикам</t>
        </is>
      </c>
      <c r="C60" t="inlineStr">
        <is>
          <t>Эксперты, Основные</t>
        </is>
      </c>
      <c r="D60">
        <f>HYPERLINK("https://iteach.niko.institute/courses/program-with-landing.xhtml?faces-redirect=true&amp;pid=831895","ЕГЭ 2026. Математика. 20 уроков с экспертом")</f>
        <v/>
      </c>
    </row>
    <row r="61">
      <c r="A61" t="inlineStr">
        <is>
          <t>830261</t>
        </is>
      </c>
      <c r="B61" t="inlineStr">
        <is>
          <t>Ученикам</t>
        </is>
      </c>
      <c r="C61" t="inlineStr">
        <is>
          <t>Эксперты, Основные</t>
        </is>
      </c>
      <c r="D61">
        <f>HYPERLINK("https://iteach.niko.institute/courses/program-with-landing.xhtml?faces-redirect=true&amp;pid=830261","ЕГЭ 2026. Математика. 40 уроков с экспертом")</f>
        <v/>
      </c>
    </row>
    <row r="62">
      <c r="A62" t="inlineStr">
        <is>
          <t>829113</t>
        </is>
      </c>
      <c r="B62" t="inlineStr">
        <is>
          <t>Ученикам</t>
        </is>
      </c>
      <c r="C62" t="inlineStr">
        <is>
          <t>Бесплатные</t>
        </is>
      </c>
      <c r="D62">
        <f>HYPERLINK("https://iteach.niko.institute/courses/program-with-landing.xhtml?faces-redirect=true&amp;pid=829113","ЕГЭ 2026. Математика. Стартовый курс для учеников")</f>
        <v/>
      </c>
    </row>
    <row r="63">
      <c r="A63" t="inlineStr">
        <is>
          <t>899661</t>
        </is>
      </c>
      <c r="B63" t="inlineStr">
        <is>
          <t>Ученикам</t>
        </is>
      </c>
      <c r="C63" t="inlineStr">
        <is>
          <t>Короткие</t>
        </is>
      </c>
      <c r="D63">
        <f>HYPERLINK("https://iteach.niko.institute/courses/program-with-landing.xhtml?faces-redirect=true&amp;pid=899661","Теория вероятностей. 9 уроков с экспертом")</f>
        <v/>
      </c>
    </row>
    <row r="64">
      <c r="A64" t="inlineStr">
        <is>
          <t>897752</t>
        </is>
      </c>
      <c r="B64" t="inlineStr">
        <is>
          <t>Ученикам</t>
        </is>
      </c>
      <c r="C64" t="inlineStr">
        <is>
          <t>Короткие</t>
        </is>
      </c>
      <c r="D64">
        <f>HYPERLINK("https://iteach.niko.institute/courses/program-with-landing.xhtml?faces-redirect=true&amp;pid=897752","Геометрия: планиметрия. 5 уроков с экспертом")</f>
        <v/>
      </c>
    </row>
    <row r="65">
      <c r="A65" t="inlineStr">
        <is>
          <t>899641</t>
        </is>
      </c>
      <c r="B65" t="inlineStr">
        <is>
          <t>Ученикам</t>
        </is>
      </c>
      <c r="C65" t="inlineStr">
        <is>
          <t>Короткие</t>
        </is>
      </c>
      <c r="D65">
        <f>HYPERLINK("https://iteach.niko.institute/courses/program-with-landing.xhtml?faces-redirect=true&amp;pid=899641","Тригонометрия. 6 уроков с экспертом")</f>
        <v/>
      </c>
    </row>
    <row r="66">
      <c r="A66" t="inlineStr">
        <is>
          <t>899592</t>
        </is>
      </c>
      <c r="B66" t="inlineStr">
        <is>
          <t>Ученикам</t>
        </is>
      </c>
      <c r="C66" t="inlineStr">
        <is>
          <t>Короткие</t>
        </is>
      </c>
      <c r="D66">
        <f>HYPERLINK("https://iteach.niko.institute/courses/program-with-landing.xhtml?faces-redirect=true&amp;pid=899592","Алгебра: от чисел до функций. 12 уроков с экспертом")</f>
        <v/>
      </c>
    </row>
    <row r="67">
      <c r="A67" t="inlineStr">
        <is>
          <t>837649</t>
        </is>
      </c>
      <c r="B67" t="inlineStr">
        <is>
          <t>Ученикам</t>
        </is>
      </c>
      <c r="C67" t="inlineStr">
        <is>
          <t>Короткие</t>
        </is>
      </c>
      <c r="D67">
        <f>HYPERLINK("https://iteach.niko.institute/courses/program-with-landing.xhtml?faces-redirect=true&amp;pid=837649","ЕГЭ 2026. Математика. Базовый уровень. Получи решение")</f>
        <v/>
      </c>
    </row>
    <row r="68">
      <c r="A68" t="inlineStr">
        <is>
          <t>849903</t>
        </is>
      </c>
      <c r="B68" t="inlineStr">
        <is>
          <t>Ученикам</t>
        </is>
      </c>
      <c r="C68" t="inlineStr">
        <is>
          <t>Основные</t>
        </is>
      </c>
      <c r="D68">
        <f>HYPERLINK("https://iteach.niko.institute/courses/program-with-landing.xhtml?faces-redirect=true&amp;pid=849903","ЕГЭ 90 +. УМная ПРОдленка. Экономическое направление")</f>
        <v/>
      </c>
    </row>
    <row r="69">
      <c r="A69" t="inlineStr">
        <is>
          <t>849873</t>
        </is>
      </c>
      <c r="B69" t="inlineStr">
        <is>
          <t>Ученикам</t>
        </is>
      </c>
      <c r="C69" t="inlineStr">
        <is>
          <t>Основные</t>
        </is>
      </c>
      <c r="D69">
        <f>HYPERLINK("https://iteach.niko.institute/courses/program-with-landing.xhtml?faces-redirect=true&amp;pid=849873","ЕГЭ 90 +. УМная ПРОдленка. Экономическое направление")</f>
        <v/>
      </c>
    </row>
    <row r="70">
      <c r="A70" t="inlineStr">
        <is>
          <t>849449</t>
        </is>
      </c>
      <c r="B70" t="inlineStr">
        <is>
          <t>Ученикам</t>
        </is>
      </c>
      <c r="C70" t="inlineStr">
        <is>
          <t>Основные</t>
        </is>
      </c>
      <c r="D70">
        <f>HYPERLINK("https://iteach.niko.institute/courses/program-with-landing.xhtml?faces-redirect=true&amp;pid=849449","ЕГЭ на 90+. УМная ПРОдленка. Инженерно-техническое направление")</f>
        <v/>
      </c>
    </row>
    <row r="71">
      <c r="A71" t="inlineStr">
        <is>
          <t>849322</t>
        </is>
      </c>
      <c r="B71" t="inlineStr">
        <is>
          <t>Ученикам</t>
        </is>
      </c>
      <c r="C71" t="inlineStr">
        <is>
          <t>Основные</t>
        </is>
      </c>
      <c r="D71">
        <f>HYPERLINK("https://iteach.niko.institute/courses/program-with-landing.xhtml?faces-redirect=true&amp;pid=849322","ЕГЭ на 90+. УМная ПРОдленка. Инженерно-техническое направление")</f>
        <v/>
      </c>
    </row>
    <row r="72">
      <c r="A72" t="inlineStr">
        <is>
          <t>849519</t>
        </is>
      </c>
      <c r="B72" t="inlineStr">
        <is>
          <t>Ученикам</t>
        </is>
      </c>
      <c r="C72" t="inlineStr">
        <is>
          <t>Основные</t>
        </is>
      </c>
      <c r="D72">
        <f>HYPERLINK("https://iteach.niko.institute/courses/program-with-landing.xhtml?faces-redirect=true&amp;pid=849519","ЕГЭ на 90+. УМная ПРОдленка. Медико-биологическое направление")</f>
        <v/>
      </c>
    </row>
    <row r="73">
      <c r="A73" t="inlineStr">
        <is>
          <t>849496</t>
        </is>
      </c>
      <c r="B73" t="inlineStr">
        <is>
          <t>Ученикам</t>
        </is>
      </c>
      <c r="C73" t="inlineStr">
        <is>
          <t>Основные</t>
        </is>
      </c>
      <c r="D73">
        <f>HYPERLINK("https://iteach.niko.institute/courses/program-with-landing.xhtml?faces-redirect=true&amp;pid=849496","ЕГЭ на 90+. УМная ПРОдленка. Медико-биологическое направление")</f>
        <v/>
      </c>
    </row>
    <row r="74">
      <c r="A74" t="inlineStr">
        <is>
          <t>849973</t>
        </is>
      </c>
      <c r="B74" t="inlineStr">
        <is>
          <t>Ученикам</t>
        </is>
      </c>
      <c r="C74" t="inlineStr">
        <is>
          <t>Основные</t>
        </is>
      </c>
      <c r="D74">
        <f>HYPERLINK("https://iteach.niko.institute/courses/program-with-landing.xhtml?faces-redirect=true&amp;pid=849973","ЕГЭ на 90+. УМная ПРОдленка. Юридическое направление")</f>
        <v/>
      </c>
    </row>
    <row r="75">
      <c r="A75" t="inlineStr">
        <is>
          <t>849939</t>
        </is>
      </c>
      <c r="B75" t="inlineStr">
        <is>
          <t>Ученикам</t>
        </is>
      </c>
      <c r="C75" t="inlineStr">
        <is>
          <t>Основные</t>
        </is>
      </c>
      <c r="D75">
        <f>HYPERLINK("https://iteach.niko.institute/courses/program-with-landing.xhtml?faces-redirect=true&amp;pid=849939","ЕГЭ на 90+. УМная ПРОдленка. Юридическое направление")</f>
        <v/>
      </c>
    </row>
    <row r="76">
      <c r="A76" t="inlineStr">
        <is>
          <t>889166</t>
        </is>
      </c>
      <c r="B76" t="inlineStr">
        <is>
          <t>Ученикам</t>
        </is>
      </c>
      <c r="C76" t="inlineStr">
        <is>
          <t>Основные</t>
        </is>
      </c>
      <c r="D76">
        <f>HYPERLINK("https://iteach.niko.institute/courses/program-with-landing.xhtml?faces-redirect=true&amp;pid=889166","ЕГЭ на 90+. УМная ПРОдленка. Русский язык")</f>
        <v/>
      </c>
    </row>
    <row r="77">
      <c r="A77" t="inlineStr">
        <is>
          <t>849289</t>
        </is>
      </c>
      <c r="B77" t="inlineStr">
        <is>
          <t>Педагогам</t>
        </is>
      </c>
      <c r="C77" t="inlineStr">
        <is>
          <t>Основные</t>
        </is>
      </c>
      <c r="D77">
        <f>HYPERLINK("https://iteach.niko.institute/courses/program-with-landing.xhtml?faces-redirect=true&amp;pid=849289","ЕГЭ 2026. Русский язык. Приёмы и методы успешной подготовки к экзамену")</f>
        <v/>
      </c>
    </row>
    <row r="78">
      <c r="A78" t="inlineStr">
        <is>
          <t>901169</t>
        </is>
      </c>
      <c r="B78" t="inlineStr">
        <is>
          <t>Ученикам</t>
        </is>
      </c>
      <c r="C78" t="inlineStr">
        <is>
          <t>Короткие</t>
        </is>
      </c>
      <c r="D78">
        <f>HYPERLINK("https://iteach.niko.institute/courses/program-with-landing.xhtml?faces-redirect=true&amp;pid=901169","ЕГЭ 2026. Русский язык с экспертом. Орфоэпия. Лексикология. Грамматика")</f>
        <v/>
      </c>
    </row>
    <row r="79">
      <c r="A79" t="inlineStr">
        <is>
          <t>839014</t>
        </is>
      </c>
      <c r="B79" t="inlineStr">
        <is>
          <t>Ученикам</t>
        </is>
      </c>
      <c r="C79" t="inlineStr">
        <is>
          <t>Короткие</t>
        </is>
      </c>
      <c r="D79">
        <f>HYPERLINK("https://iteach.niko.institute/courses/program-with-landing.xhtml?faces-redirect=true&amp;pid=839014","ЕГЭ 2026. Русский язык. Получи решение")</f>
        <v/>
      </c>
    </row>
    <row r="80">
      <c r="A80" t="inlineStr">
        <is>
          <t>849772</t>
        </is>
      </c>
      <c r="B80" t="inlineStr">
        <is>
          <t>Ученикам</t>
        </is>
      </c>
      <c r="C80" t="inlineStr">
        <is>
          <t>Бесплатные</t>
        </is>
      </c>
      <c r="D80">
        <f>HYPERLINK("https://iteach.niko.institute/courses/program-with-landing.xhtml?faces-redirect=true&amp;pid=849772","ЕГЭ 2026. Русский язык. Стартовый курс для учеников")</f>
        <v/>
      </c>
    </row>
    <row r="81">
      <c r="A81" t="inlineStr">
        <is>
          <t>901091</t>
        </is>
      </c>
      <c r="B81" t="inlineStr">
        <is>
          <t>Ученикам</t>
        </is>
      </c>
      <c r="C81" t="inlineStr">
        <is>
          <t>Короткие</t>
        </is>
      </c>
      <c r="D81">
        <f>HYPERLINK("https://iteach.niko.institute/courses/program-with-landing.xhtml?faces-redirect=true&amp;pid=901091","ОГЭ 2026. Английский язык. Учимся выполнять задание 3 устной части с экспертом")</f>
        <v/>
      </c>
    </row>
    <row r="82">
      <c r="A82" t="inlineStr">
        <is>
          <t>901077</t>
        </is>
      </c>
      <c r="B82" t="inlineStr">
        <is>
          <t>Ученикам</t>
        </is>
      </c>
      <c r="C82" t="inlineStr">
        <is>
          <t>Короткие</t>
        </is>
      </c>
      <c r="D82">
        <f>HYPERLINK("https://iteach.niko.institute/courses/program-with-landing.xhtml?faces-redirect=true&amp;pid=901077","ОГЭ 2026. Английский язык. Задание 35 с экспертом: учимся писать электронное письмо")</f>
        <v/>
      </c>
    </row>
    <row r="83">
      <c r="A83" t="inlineStr">
        <is>
          <t>837343</t>
        </is>
      </c>
      <c r="B83" t="inlineStr">
        <is>
          <t>Ученикам</t>
        </is>
      </c>
      <c r="C83" t="inlineStr">
        <is>
          <t>Короткие</t>
        </is>
      </c>
      <c r="D83">
        <f>HYPERLINK("https://iteach.niko.institute/courses/program-with-landing.xhtml?faces-redirect=true&amp;pid=837343","ОГЭ 2026. Английский язык. Получи решение")</f>
        <v/>
      </c>
    </row>
    <row r="84">
      <c r="A84" t="inlineStr">
        <is>
          <t>829482</t>
        </is>
      </c>
      <c r="B84" t="inlineStr">
        <is>
          <t>Ученикам</t>
        </is>
      </c>
      <c r="C84" t="inlineStr">
        <is>
          <t>Основные, Эксперты</t>
        </is>
      </c>
      <c r="D84">
        <f>HYPERLINK("https://iteach.niko.institute/courses/program-with-landing.xhtml?faces-redirect=true&amp;pid=829482","ОГЭ 2026. Английский язык. 20 уроков с экспертом")</f>
        <v/>
      </c>
    </row>
    <row r="85">
      <c r="A85" t="inlineStr">
        <is>
          <t>829468</t>
        </is>
      </c>
      <c r="B85" t="inlineStr">
        <is>
          <t>Ученикам</t>
        </is>
      </c>
      <c r="C85" t="inlineStr">
        <is>
          <t>Бесплатные</t>
        </is>
      </c>
      <c r="D85">
        <f>HYPERLINK("https://iteach.niko.institute/courses/program-with-landing.xhtml?faces-redirect=true&amp;pid=829468","ОГЭ 2026. Английский язык. Стартовый курс для учеников")</f>
        <v/>
      </c>
    </row>
    <row r="86">
      <c r="A86" t="inlineStr">
        <is>
          <t>927010</t>
        </is>
      </c>
      <c r="B86" t="inlineStr">
        <is>
          <t>Ученикам</t>
        </is>
      </c>
      <c r="C86" t="inlineStr">
        <is>
          <t>Короткие</t>
        </is>
      </c>
      <c r="D86">
        <f>HYPERLINK("https://iteach.niko.institute/courses/program-with-landing.xhtml?faces-redirect=true&amp;pid=927010","ОГЭ 2026. География. Урок с экспертом: учимся выполнять задания 5 и 6")</f>
        <v/>
      </c>
    </row>
    <row r="87">
      <c r="A87" t="inlineStr">
        <is>
          <t>915745</t>
        </is>
      </c>
      <c r="B87" t="inlineStr">
        <is>
          <t>Ученикам</t>
        </is>
      </c>
      <c r="C87" t="inlineStr">
        <is>
          <t>Короткие</t>
        </is>
      </c>
      <c r="D87">
        <f>HYPERLINK("https://iteach.niko.institute/courses/program-with-landing.xhtml?faces-redirect=true&amp;pid=915745","ОГЭ 2026. География. Урок с экспертом: учимся работать с топографическими картами")</f>
        <v/>
      </c>
    </row>
    <row r="88">
      <c r="A88" t="inlineStr">
        <is>
          <t>838159</t>
        </is>
      </c>
      <c r="B88" t="inlineStr">
        <is>
          <t>Ученикам</t>
        </is>
      </c>
      <c r="C88" t="inlineStr">
        <is>
          <t>Короткие</t>
        </is>
      </c>
      <c r="D88">
        <f>HYPERLINK("https://iteach.niko.institute/courses/program-with-landing.xhtml?faces-redirect=true&amp;pid=838159","ОГЭ 2026. География. Получи решение")</f>
        <v/>
      </c>
    </row>
    <row r="89">
      <c r="A89" t="inlineStr">
        <is>
          <t>872852</t>
        </is>
      </c>
      <c r="B89" t="inlineStr">
        <is>
          <t>Ученикам</t>
        </is>
      </c>
      <c r="C89" t="inlineStr">
        <is>
          <t>Основные</t>
        </is>
      </c>
      <c r="D89">
        <f>HYPERLINK("https://iteach.niko.institute/courses/program-with-landing.xhtml?faces-redirect=true&amp;pid=872852","ОГЭ. УМная ПРОдленка. Естественно-научный профиль")</f>
        <v/>
      </c>
    </row>
    <row r="90">
      <c r="A90" t="inlineStr">
        <is>
          <t>899876</t>
        </is>
      </c>
      <c r="B90" t="inlineStr">
        <is>
          <t>Ученикам</t>
        </is>
      </c>
      <c r="C90" t="inlineStr">
        <is>
          <t>Короткие</t>
        </is>
      </c>
      <c r="D90">
        <f>HYPERLINK("https://iteach.niko.institute/courses/program-with-landing.xhtml?faces-redirect=true&amp;pid=899876","ОГЭ 2026. Биология. Анатомия")</f>
        <v/>
      </c>
    </row>
    <row r="91">
      <c r="A91" t="inlineStr">
        <is>
          <t>899799</t>
        </is>
      </c>
      <c r="B91" t="inlineStr">
        <is>
          <t>Ученикам</t>
        </is>
      </c>
      <c r="C91" t="inlineStr">
        <is>
          <t>Короткие</t>
        </is>
      </c>
      <c r="D91">
        <f>HYPERLINK("https://iteach.niko.institute/courses/program-with-landing.xhtml?faces-redirect=true&amp;pid=899799","ОГЭ 2026. Биология. Ботаника")</f>
        <v/>
      </c>
    </row>
    <row r="92">
      <c r="A92" t="inlineStr">
        <is>
          <t>899856</t>
        </is>
      </c>
      <c r="B92" t="inlineStr">
        <is>
          <t>Ученикам</t>
        </is>
      </c>
      <c r="C92" t="inlineStr">
        <is>
          <t>Короткие</t>
        </is>
      </c>
      <c r="D92">
        <f>HYPERLINK("https://iteach.niko.institute/courses/program-with-landing.xhtml?faces-redirect=true&amp;pid=899856","ОГЭ 2026. Биология. Работа с графиками, схемами и таблицами")</f>
        <v/>
      </c>
    </row>
    <row r="93">
      <c r="A93" t="inlineStr">
        <is>
          <t>899866</t>
        </is>
      </c>
      <c r="B93" t="inlineStr">
        <is>
          <t>Ученикам</t>
        </is>
      </c>
      <c r="C93" t="inlineStr">
        <is>
          <t>Короткие</t>
        </is>
      </c>
      <c r="D93">
        <f>HYPERLINK("https://iteach.niko.institute/courses/program-with-landing.xhtml?faces-redirect=true&amp;pid=899866","ОГЭ 2026. Биология. Зоология")</f>
        <v/>
      </c>
    </row>
    <row r="94">
      <c r="A94" t="inlineStr">
        <is>
          <t>842450</t>
        </is>
      </c>
      <c r="B94" t="inlineStr">
        <is>
          <t>Ученикам</t>
        </is>
      </c>
      <c r="C94" t="inlineStr">
        <is>
          <t>Короткие</t>
        </is>
      </c>
      <c r="D94">
        <f>HYPERLINK("https://iteach.niko.institute/courses/program-with-landing.xhtml?faces-redirect=true&amp;pid=842450","ОГЭ 2026. Биология. Получи решение")</f>
        <v/>
      </c>
    </row>
    <row r="95">
      <c r="A95" t="inlineStr">
        <is>
          <t>830317</t>
        </is>
      </c>
      <c r="B95" t="inlineStr">
        <is>
          <t>Ученикам</t>
        </is>
      </c>
      <c r="C95" t="inlineStr">
        <is>
          <t>Основные, Эксперты</t>
        </is>
      </c>
      <c r="D95">
        <f>HYPERLINK("https://iteach.niko.institute/courses/program-with-landing.xhtml?faces-redirect=true&amp;pid=830317","ОГЭ 2026. Биология. 36 уроков с экспертом")</f>
        <v/>
      </c>
    </row>
    <row r="96">
      <c r="A96" t="inlineStr">
        <is>
          <t>829775</t>
        </is>
      </c>
      <c r="B96" t="inlineStr">
        <is>
          <t>Ученикам</t>
        </is>
      </c>
      <c r="C96" t="inlineStr">
        <is>
          <t>Бесплатные</t>
        </is>
      </c>
      <c r="D96">
        <f>HYPERLINK("https://iteach.niko.institute/courses/program-with-landing.xhtml?faces-redirect=true&amp;pid=829775","ОГЭ 2026. Биология. Стартовый курс для учеников")</f>
        <v/>
      </c>
    </row>
    <row r="97">
      <c r="A97" t="inlineStr">
        <is>
          <t>901007</t>
        </is>
      </c>
      <c r="B97" t="inlineStr">
        <is>
          <t>Ученикам</t>
        </is>
      </c>
      <c r="C97" t="inlineStr">
        <is>
          <t>Короткие</t>
        </is>
      </c>
      <c r="D97">
        <f>HYPERLINK("https://iteach.niko.institute/courses/program-with-landing.xhtml?faces-redirect=true&amp;pid=901007","ОГЭ 2026. Информатика. Задание № 15: создание и выполнение программы для исполнителя Робот")</f>
        <v/>
      </c>
    </row>
    <row r="98">
      <c r="A98" t="inlineStr">
        <is>
          <t>837378</t>
        </is>
      </c>
      <c r="B98" t="inlineStr">
        <is>
          <t>Ученикам</t>
        </is>
      </c>
      <c r="C98" t="inlineStr">
        <is>
          <t>Короткие</t>
        </is>
      </c>
      <c r="D98">
        <f>HYPERLINK("https://iteach.niko.institute/courses/program-with-landing.xhtml?faces-redirect=true&amp;pid=837378","ОГЭ 2026. Информатика. Получи решение")</f>
        <v/>
      </c>
    </row>
    <row r="99">
      <c r="A99" t="inlineStr">
        <is>
          <t>858988</t>
        </is>
      </c>
      <c r="B99" t="inlineStr">
        <is>
          <t>Ученикам</t>
        </is>
      </c>
      <c r="C99" t="inlineStr">
        <is>
          <t>Бесплатные</t>
        </is>
      </c>
      <c r="D99">
        <f>HYPERLINK("https://iteach.niko.institute/courses/program-with-landing.xhtml?faces-redirect=true&amp;pid=858988","ОГЭ 2026. Информатика. Стартовый курс для учеников")</f>
        <v/>
      </c>
    </row>
    <row r="100">
      <c r="A100" t="inlineStr">
        <is>
          <t>909421</t>
        </is>
      </c>
      <c r="B100" t="inlineStr">
        <is>
          <t>Ученикам</t>
        </is>
      </c>
      <c r="C100" t="inlineStr">
        <is>
          <t>Основные</t>
        </is>
      </c>
      <c r="D100">
        <f>HYPERLINK("https://iteach.niko.institute/courses/program-with-landing.xhtml?faces-redirect=true&amp;pid=909421","ОГЭ. УМная ПРОдленка. Социально-экономический профиль")</f>
        <v/>
      </c>
    </row>
    <row r="101">
      <c r="A101" t="inlineStr">
        <is>
          <t>838191</t>
        </is>
      </c>
      <c r="B101" t="inlineStr">
        <is>
          <t>Ученикам</t>
        </is>
      </c>
      <c r="C101" t="inlineStr">
        <is>
          <t>Короткие</t>
        </is>
      </c>
      <c r="D101">
        <f>HYPERLINK("https://iteach.niko.institute/courses/program-with-landing.xhtml?faces-redirect=true&amp;pid=838191","ОГЭ 2026. Обществознание. Получи решение")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2026-04-13T12:07:02Z</dcterms:created>
  <dcterms:modified xmlns:dcterms="http://purl.org/dc/terms/" xmlns:xsi="http://www.w3.org/2001/XMLSchema-instance" xsi:type="dcterms:W3CDTF">2026-04-13T12:07:02Z</dcterms:modified>
</cp:coreProperties>
</file>